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201_{A8C55C51-F400-4AB5-9341-C77567548123}" xr6:coauthVersionLast="47" xr6:coauthVersionMax="47" xr10:uidLastSave="{00000000-0000-0000-0000-000000000000}"/>
  <bookViews>
    <workbookView xWindow="-108" yWindow="-108" windowWidth="23256" windowHeight="12456" xr2:uid="{73688384-186C-4EDF-A9D5-CFE943B81E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1" l="1"/>
  <c r="H57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32" i="1" l="1"/>
  <c r="H55" i="1"/>
  <c r="H73" i="1"/>
  <c r="H74" i="1" l="1"/>
</calcChain>
</file>

<file path=xl/sharedStrings.xml><?xml version="1.0" encoding="utf-8"?>
<sst xmlns="http://schemas.openxmlformats.org/spreadsheetml/2006/main" count="191" uniqueCount="92">
  <si>
    <t xml:space="preserve">                                                     Հաստատում եմ</t>
  </si>
  <si>
    <t xml:space="preserve">                       Արագածոտնի մարզի  Թալինի ավագ  դպրոց  ՊՈԱԿ</t>
  </si>
  <si>
    <r>
      <t xml:space="preserve">Պատվիրատուն     </t>
    </r>
    <r>
      <rPr>
        <i/>
        <u/>
        <sz val="8"/>
        <color theme="1"/>
        <rFont val="Calibri"/>
        <family val="2"/>
        <charset val="204"/>
        <scheme val="minor"/>
      </rPr>
      <t>ՀՀ Արագածոտնի մարզ                   ,</t>
    </r>
    <r>
      <rPr>
        <b/>
        <i/>
        <sz val="12"/>
        <color theme="1"/>
        <rFont val="Calibri"/>
        <family val="2"/>
        <charset val="204"/>
        <scheme val="minor"/>
      </rPr>
      <t>,Թալինին ավագ  դպրոց,, ՊՈԱԿ</t>
    </r>
  </si>
  <si>
    <r>
      <t xml:space="preserve">Անվանումը            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b/>
        <i/>
        <sz val="11"/>
        <color theme="1"/>
        <rFont val="Calibri"/>
        <family val="2"/>
        <charset val="204"/>
        <scheme val="minor"/>
      </rPr>
      <t>2026 թվականի  գնումների պլան</t>
    </r>
  </si>
  <si>
    <r>
      <t xml:space="preserve">Ծրագիրը                                                  </t>
    </r>
    <r>
      <rPr>
        <b/>
        <i/>
        <u/>
        <sz val="11"/>
        <color theme="1"/>
        <rFont val="Calibri"/>
        <family val="2"/>
        <charset val="204"/>
        <scheme val="minor"/>
      </rPr>
      <t xml:space="preserve"> ՀՀ Պետբյուջե</t>
    </r>
  </si>
  <si>
    <r>
      <t xml:space="preserve"> Բաժին                              </t>
    </r>
    <r>
      <rPr>
        <sz val="8"/>
        <color theme="1"/>
        <rFont val="Calibri"/>
        <family val="2"/>
        <scheme val="minor"/>
      </rPr>
      <t xml:space="preserve"> 09  02   02     02</t>
    </r>
  </si>
  <si>
    <t>Միջանցիկ 
կոդը ըստ               cpv 
դասակարգ
մամբ</t>
  </si>
  <si>
    <t xml:space="preserve">Ապրանքի անվանումը
</t>
  </si>
  <si>
    <t>Գնման ձևը 
/ընթացա
կարգը/</t>
  </si>
  <si>
    <t>Չափման 
միավորը</t>
  </si>
  <si>
    <t>Միավորի
 գինը</t>
  </si>
  <si>
    <t xml:space="preserve">                                                                քանակ
</t>
  </si>
  <si>
    <t>Ընդամենը 
ծախսերը
 /դրամ/</t>
  </si>
  <si>
    <t>Տնտեսական ապրանքներ</t>
  </si>
  <si>
    <t>բժշկական ձեռնոց</t>
  </si>
  <si>
    <t>ԲԸԱՀ</t>
  </si>
  <si>
    <t>զույգ</t>
  </si>
  <si>
    <t>Ձեռնոց ռետինե</t>
  </si>
  <si>
    <t>Ձեռնոց բանվորական</t>
  </si>
  <si>
    <t xml:space="preserve">Լվացքի  փոշի  ձեռքի </t>
  </si>
  <si>
    <t>տուփ</t>
  </si>
  <si>
    <t>Օճառ տնտեսական</t>
  </si>
  <si>
    <t>հատ</t>
  </si>
  <si>
    <t>Օճառ ձեռքի հեղուկ</t>
  </si>
  <si>
    <t>Ռախշա փոշի</t>
  </si>
  <si>
    <t>ժավել</t>
  </si>
  <si>
    <t>լիտր</t>
  </si>
  <si>
    <t xml:space="preserve">Ավել հատակի  </t>
  </si>
  <si>
    <t xml:space="preserve">Քլորակիր </t>
  </si>
  <si>
    <t>կգ</t>
  </si>
  <si>
    <t>Կավիճ</t>
  </si>
  <si>
    <t>Ապակի մաքրելու հեղուկ</t>
  </si>
  <si>
    <t>Ապակի մաքրելու շոր</t>
  </si>
  <si>
    <t xml:space="preserve">Սպունգ գրատախտակի </t>
  </si>
  <si>
    <t>Զուգարանի մաքրման նյութ</t>
  </si>
  <si>
    <t>Հատակ մաքրելու նյութ</t>
  </si>
  <si>
    <t>մաքրող միջոց /ախտահանող միջոց</t>
  </si>
  <si>
    <t>անձեռոցիկ թղթե երկշերտ</t>
  </si>
  <si>
    <t>զուգարանի թուղթ</t>
  </si>
  <si>
    <t>հատակ մաքրելու շոր</t>
  </si>
  <si>
    <t>հեծանիվի  կամեր</t>
  </si>
  <si>
    <t>թենիսի ռակետ իր գնդակներով</t>
  </si>
  <si>
    <t>ԸՆԴԱՄԵՆԸ</t>
  </si>
  <si>
    <t>Գրասենյականին ապրանքներ</t>
  </si>
  <si>
    <t>Թուղթ A-4 ֆորմատի</t>
  </si>
  <si>
    <t>Թուղթ A-1ֆորմատի</t>
  </si>
  <si>
    <t>Թղթապանակ կոշտ կազմով</t>
  </si>
  <si>
    <t xml:space="preserve">արագակար </t>
  </si>
  <si>
    <t>Սոսինձ մատիտ</t>
  </si>
  <si>
    <t>Գրիչ գնդիկավոր</t>
  </si>
  <si>
    <t>Ամրակ, մետաղյա, փոքր</t>
  </si>
  <si>
    <t>Կարիչի մետաղալարե կապեր,միջին</t>
  </si>
  <si>
    <t>Ֆայլ Ա-պոլիմերային</t>
  </si>
  <si>
    <t>Սկոչ փոքր</t>
  </si>
  <si>
    <t>Սկոչ երկողմանի</t>
  </si>
  <si>
    <t xml:space="preserve">ելքի և մուտքի գրանցամատյաններ </t>
  </si>
  <si>
    <t>Կարիչ</t>
  </si>
  <si>
    <t>գրասեղանի գրիչների աման</t>
  </si>
  <si>
    <t>գովասանագրի</t>
  </si>
  <si>
    <t>շնորհակալագիր</t>
  </si>
  <si>
    <t>կավիճ</t>
  </si>
  <si>
    <t>պատվոգիր</t>
  </si>
  <si>
    <t>թուղթ նշումների սոսնձվածքով</t>
  </si>
  <si>
    <t>Շտրիխ</t>
  </si>
  <si>
    <t>պայմանագիր ծնողի և դպրոցի միջև</t>
  </si>
  <si>
    <t>Ծառայություններ</t>
  </si>
  <si>
    <t>Բնական գազի մատակարարման ծառայություն</t>
  </si>
  <si>
    <t>խ/մ</t>
  </si>
  <si>
    <t>Ֆիքսված հեռախոսակապ</t>
  </si>
  <si>
    <t>ամիս</t>
  </si>
  <si>
    <t>Գազի սպառման համակարգերի տեխ սպասարկում</t>
  </si>
  <si>
    <t>Ջրամատակարարման և ջրահեռացման ծառայություն</t>
  </si>
  <si>
    <t>Կոմունալ /աղբաթափություն/</t>
  </si>
  <si>
    <t>քիմիական նյութեր</t>
  </si>
  <si>
    <t>տարեկան</t>
  </si>
  <si>
    <t>առողջ ապրելակերպի նյութեր</t>
  </si>
  <si>
    <t>Երթևեկող երեխաների տրանսպորտային ծառայություն</t>
  </si>
  <si>
    <t>Հայկական ծրագրի սպասարկում</t>
  </si>
  <si>
    <t>Թերթերի բաժանորդագրություններ և սեմինարներ</t>
  </si>
  <si>
    <t>օրինակ</t>
  </si>
  <si>
    <t>Քատրիջների լիցքավորում</t>
  </si>
  <si>
    <t>տարի</t>
  </si>
  <si>
    <t>Քատրիջների, տպիչների  նորոգում</t>
  </si>
  <si>
    <t>պարտադիր վճարներ</t>
  </si>
  <si>
    <t>մասնագիտական ծառայություններ</t>
  </si>
  <si>
    <t>գործուղման ծախսեր</t>
  </si>
  <si>
    <t xml:space="preserve">Գլխավոր հաշվապահ                                     </t>
  </si>
  <si>
    <t>Ք.Գալոյան</t>
  </si>
  <si>
    <t>գնումներ համակարգողի աշխատավարձ</t>
  </si>
  <si>
    <t xml:space="preserve">                       տնօրեն                      Ա.Կնյազյան</t>
  </si>
  <si>
    <t>Տնօրեն՝</t>
  </si>
  <si>
    <t>Ա․Կնյազյան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</si>
</sst>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u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color theme="1"/>
      <name val="Sylfaen"/>
      <family val="1"/>
    </font>
    <font>
      <sz val="9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Arial LatArm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2" fillId="0" borderId="3" xfId="0" applyFont="1" applyBorder="1"/>
    <xf numFmtId="0" fontId="7" fillId="0" borderId="2" xfId="0" applyFont="1" applyBorder="1"/>
    <xf numFmtId="0" fontId="0" fillId="0" borderId="4" xfId="0" applyBorder="1"/>
    <xf numFmtId="0" fontId="8" fillId="0" borderId="5" xfId="0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9" fillId="0" borderId="9" xfId="0" applyFont="1" applyBorder="1" applyAlignment="1">
      <alignment vertical="top" wrapText="1"/>
    </xf>
    <xf numFmtId="0" fontId="10" fillId="0" borderId="8" xfId="0" applyFont="1" applyBorder="1"/>
    <xf numFmtId="0" fontId="11" fillId="0" borderId="10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 wrapText="1"/>
    </xf>
    <xf numFmtId="0" fontId="0" fillId="0" borderId="12" xfId="0" applyBorder="1"/>
    <xf numFmtId="0" fontId="12" fillId="0" borderId="8" xfId="0" applyFont="1" applyBorder="1" applyAlignment="1">
      <alignment vertical="top" wrapText="1"/>
    </xf>
    <xf numFmtId="0" fontId="10" fillId="0" borderId="3" xfId="0" applyFont="1" applyBorder="1"/>
    <xf numFmtId="0" fontId="13" fillId="0" borderId="8" xfId="0" applyFont="1" applyBorder="1"/>
    <xf numFmtId="0" fontId="14" fillId="0" borderId="13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5" fillId="0" borderId="13" xfId="0" applyFont="1" applyBorder="1" applyAlignment="1">
      <alignment vertical="top" wrapText="1"/>
    </xf>
    <xf numFmtId="0" fontId="13" fillId="0" borderId="0" xfId="0" applyFont="1"/>
    <xf numFmtId="1" fontId="0" fillId="0" borderId="8" xfId="0" applyNumberForma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1188720</xdr:colOff>
      <xdr:row>79</xdr:row>
      <xdr:rowOff>137160</xdr:rowOff>
    </xdr:from>
    <xdr:to>
      <xdr:col>2</xdr:col>
      <xdr:colOff>2194560</xdr:colOff>
      <xdr:row>85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55DBB7-5931-4ECF-8FAA-585BCD7423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6352520"/>
          <a:ext cx="1005840" cy="9886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43DCB-0FD1-491B-9BF7-3A9F4A248BE8}">
  <dimension ref="B1:H81"/>
  <sheetViews>
    <sheetView tabSelected="1" topLeftCell="A66" workbookViewId="0">
      <selection activeCell="J87" sqref="J87"/>
    </sheetView>
  </sheetViews>
  <sheetFormatPr defaultRowHeight="14.4" x14ac:dyDescent="0.3"/>
  <cols>
    <col min="1" max="1" width="1.109375" customWidth="1"/>
    <col min="2" max="2" width="11" customWidth="1"/>
    <col min="3" max="3" width="33.88671875" customWidth="1"/>
    <col min="4" max="4" width="8.44140625" customWidth="1"/>
    <col min="5" max="5" width="7" customWidth="1"/>
    <col min="6" max="6" width="8.44140625" customWidth="1"/>
    <col min="7" max="7" width="7" customWidth="1"/>
    <col min="8" max="8" width="10" customWidth="1"/>
  </cols>
  <sheetData>
    <row r="1" spans="2:8" x14ac:dyDescent="0.3">
      <c r="D1" s="1"/>
      <c r="E1" s="1" t="s">
        <v>0</v>
      </c>
      <c r="F1" s="1"/>
      <c r="G1" s="1"/>
      <c r="H1" s="1"/>
    </row>
    <row r="2" spans="2:8" x14ac:dyDescent="0.3">
      <c r="D2" s="30" t="s">
        <v>1</v>
      </c>
      <c r="E2" s="30"/>
      <c r="F2" s="30"/>
      <c r="G2" s="30"/>
      <c r="H2" s="30"/>
    </row>
    <row r="3" spans="2:8" x14ac:dyDescent="0.3">
      <c r="D3" s="1"/>
      <c r="E3" s="1" t="s">
        <v>89</v>
      </c>
      <c r="F3" s="1"/>
      <c r="G3" s="1"/>
      <c r="H3" s="1"/>
    </row>
    <row r="4" spans="2:8" ht="15.6" x14ac:dyDescent="0.3">
      <c r="B4" s="2" t="s">
        <v>2</v>
      </c>
      <c r="C4" s="3"/>
      <c r="D4" s="3"/>
      <c r="E4" s="3"/>
      <c r="F4" s="3"/>
      <c r="G4" s="3"/>
      <c r="H4" s="4"/>
    </row>
    <row r="5" spans="2:8" x14ac:dyDescent="0.3">
      <c r="B5" s="2" t="s">
        <v>3</v>
      </c>
      <c r="C5" s="3"/>
      <c r="D5" s="3"/>
      <c r="E5" s="5"/>
      <c r="F5" s="5"/>
      <c r="G5" s="5"/>
      <c r="H5" s="6"/>
    </row>
    <row r="6" spans="2:8" x14ac:dyDescent="0.3">
      <c r="B6" s="2" t="s">
        <v>4</v>
      </c>
      <c r="C6" s="7"/>
      <c r="D6" s="3"/>
      <c r="E6" s="3"/>
      <c r="F6" s="3"/>
      <c r="G6" s="3"/>
      <c r="H6" s="4"/>
    </row>
    <row r="7" spans="2:8" ht="13.5" customHeight="1" x14ac:dyDescent="0.3">
      <c r="B7" s="8" t="s">
        <v>5</v>
      </c>
      <c r="C7" s="9"/>
      <c r="D7" s="10"/>
      <c r="E7" s="10"/>
      <c r="F7" s="10"/>
      <c r="G7" s="10"/>
      <c r="H7" s="11"/>
    </row>
    <row r="8" spans="2:8" ht="57" customHeight="1" thickBot="1" x14ac:dyDescent="0.35">
      <c r="B8" s="12" t="s">
        <v>6</v>
      </c>
      <c r="C8" s="13" t="s">
        <v>7</v>
      </c>
      <c r="D8" s="12" t="s">
        <v>8</v>
      </c>
      <c r="E8" s="12" t="s">
        <v>9</v>
      </c>
      <c r="F8" s="12" t="s">
        <v>10</v>
      </c>
      <c r="G8" s="12" t="s">
        <v>11</v>
      </c>
      <c r="H8" s="12" t="s">
        <v>12</v>
      </c>
    </row>
    <row r="9" spans="2:8" ht="13.5" customHeight="1" thickBot="1" x14ac:dyDescent="0.35">
      <c r="B9" s="14"/>
      <c r="C9" s="15" t="s">
        <v>13</v>
      </c>
      <c r="D9" s="16"/>
      <c r="E9" s="14"/>
      <c r="F9" s="14"/>
      <c r="G9" s="14"/>
      <c r="H9" s="14"/>
    </row>
    <row r="10" spans="2:8" ht="13.5" customHeight="1" thickBot="1" x14ac:dyDescent="0.35">
      <c r="B10" s="14">
        <v>18141100</v>
      </c>
      <c r="C10" s="17" t="s">
        <v>14</v>
      </c>
      <c r="D10" s="16" t="s">
        <v>15</v>
      </c>
      <c r="E10" s="14" t="s">
        <v>16</v>
      </c>
      <c r="F10" s="14">
        <v>1200</v>
      </c>
      <c r="G10" s="14">
        <v>5</v>
      </c>
      <c r="H10" s="14">
        <f t="shared" ref="H10:H54" si="0">SUM(F10*G10)</f>
        <v>6000</v>
      </c>
    </row>
    <row r="11" spans="2:8" ht="15" thickBot="1" x14ac:dyDescent="0.35">
      <c r="B11" s="14">
        <v>18141100</v>
      </c>
      <c r="C11" s="18" t="s">
        <v>17</v>
      </c>
      <c r="D11" s="16" t="s">
        <v>15</v>
      </c>
      <c r="E11" s="14" t="s">
        <v>16</v>
      </c>
      <c r="F11" s="14">
        <v>480</v>
      </c>
      <c r="G11" s="14">
        <v>60</v>
      </c>
      <c r="H11" s="14">
        <f t="shared" si="0"/>
        <v>28800</v>
      </c>
    </row>
    <row r="12" spans="2:8" ht="15" thickBot="1" x14ac:dyDescent="0.35">
      <c r="B12" s="14">
        <v>18141100</v>
      </c>
      <c r="C12" s="18" t="s">
        <v>18</v>
      </c>
      <c r="D12" s="16" t="s">
        <v>15</v>
      </c>
      <c r="E12" s="14" t="s">
        <v>16</v>
      </c>
      <c r="F12" s="14">
        <v>300</v>
      </c>
      <c r="G12" s="14">
        <v>30</v>
      </c>
      <c r="H12" s="14">
        <f t="shared" si="0"/>
        <v>9000</v>
      </c>
    </row>
    <row r="13" spans="2:8" ht="15" thickBot="1" x14ac:dyDescent="0.35">
      <c r="B13" s="14">
        <v>39831242</v>
      </c>
      <c r="C13" s="18" t="s">
        <v>19</v>
      </c>
      <c r="D13" s="16" t="s">
        <v>15</v>
      </c>
      <c r="E13" s="14" t="s">
        <v>20</v>
      </c>
      <c r="F13" s="14">
        <v>300</v>
      </c>
      <c r="G13" s="14">
        <v>20</v>
      </c>
      <c r="H13" s="14">
        <f t="shared" si="0"/>
        <v>6000</v>
      </c>
    </row>
    <row r="14" spans="2:8" ht="15" thickBot="1" x14ac:dyDescent="0.35">
      <c r="B14" s="14">
        <v>39831244</v>
      </c>
      <c r="C14" s="18" t="s">
        <v>21</v>
      </c>
      <c r="D14" s="16" t="s">
        <v>15</v>
      </c>
      <c r="E14" s="14" t="s">
        <v>22</v>
      </c>
      <c r="F14" s="14">
        <v>200</v>
      </c>
      <c r="G14" s="14">
        <v>20</v>
      </c>
      <c r="H14" s="14">
        <f t="shared" si="0"/>
        <v>4000</v>
      </c>
    </row>
    <row r="15" spans="2:8" ht="15" thickBot="1" x14ac:dyDescent="0.35">
      <c r="B15" s="14">
        <v>39831245</v>
      </c>
      <c r="C15" s="19" t="s">
        <v>23</v>
      </c>
      <c r="D15" s="16" t="s">
        <v>15</v>
      </c>
      <c r="E15" s="14" t="s">
        <v>20</v>
      </c>
      <c r="F15" s="14">
        <v>450</v>
      </c>
      <c r="G15" s="14">
        <v>20</v>
      </c>
      <c r="H15" s="14">
        <f t="shared" si="0"/>
        <v>9000</v>
      </c>
    </row>
    <row r="16" spans="2:8" ht="15" thickBot="1" x14ac:dyDescent="0.35">
      <c r="B16" s="14">
        <v>39831246</v>
      </c>
      <c r="C16" s="18" t="s">
        <v>24</v>
      </c>
      <c r="D16" s="16" t="s">
        <v>15</v>
      </c>
      <c r="E16" s="14" t="s">
        <v>20</v>
      </c>
      <c r="F16" s="14">
        <v>300</v>
      </c>
      <c r="G16" s="14">
        <v>70</v>
      </c>
      <c r="H16" s="14">
        <f t="shared" si="0"/>
        <v>21000</v>
      </c>
    </row>
    <row r="17" spans="2:8" ht="15" thickBot="1" x14ac:dyDescent="0.35">
      <c r="B17" s="14">
        <v>39831246</v>
      </c>
      <c r="C17" s="18" t="s">
        <v>25</v>
      </c>
      <c r="D17" s="16" t="s">
        <v>15</v>
      </c>
      <c r="E17" s="14" t="s">
        <v>26</v>
      </c>
      <c r="F17" s="14">
        <v>150</v>
      </c>
      <c r="G17" s="14">
        <v>200</v>
      </c>
      <c r="H17" s="14">
        <f t="shared" si="0"/>
        <v>30000</v>
      </c>
    </row>
    <row r="18" spans="2:8" ht="15" thickBot="1" x14ac:dyDescent="0.35">
      <c r="B18" s="14">
        <v>39836000</v>
      </c>
      <c r="C18" s="18" t="s">
        <v>27</v>
      </c>
      <c r="D18" s="16" t="s">
        <v>15</v>
      </c>
      <c r="E18" s="14" t="s">
        <v>22</v>
      </c>
      <c r="F18" s="14">
        <v>1200</v>
      </c>
      <c r="G18" s="14">
        <v>20</v>
      </c>
      <c r="H18" s="14">
        <f t="shared" si="0"/>
        <v>24000</v>
      </c>
    </row>
    <row r="19" spans="2:8" ht="15" thickBot="1" x14ac:dyDescent="0.35">
      <c r="B19" s="14">
        <v>24451160</v>
      </c>
      <c r="C19" s="18" t="s">
        <v>28</v>
      </c>
      <c r="D19" s="16" t="s">
        <v>15</v>
      </c>
      <c r="E19" s="14" t="s">
        <v>29</v>
      </c>
      <c r="F19" s="14">
        <v>600</v>
      </c>
      <c r="G19" s="14">
        <v>15</v>
      </c>
      <c r="H19" s="14">
        <f t="shared" si="0"/>
        <v>9000</v>
      </c>
    </row>
    <row r="20" spans="2:8" ht="15" thickBot="1" x14ac:dyDescent="0.35">
      <c r="B20" s="14">
        <v>37982300</v>
      </c>
      <c r="C20" s="18" t="s">
        <v>30</v>
      </c>
      <c r="D20" s="16" t="s">
        <v>15</v>
      </c>
      <c r="E20" s="14" t="s">
        <v>20</v>
      </c>
      <c r="F20" s="14">
        <v>1200</v>
      </c>
      <c r="G20" s="14">
        <v>12</v>
      </c>
      <c r="H20" s="14">
        <f t="shared" si="0"/>
        <v>14400</v>
      </c>
    </row>
    <row r="21" spans="2:8" ht="15" thickBot="1" x14ac:dyDescent="0.35">
      <c r="B21" s="14">
        <v>39831276</v>
      </c>
      <c r="C21" s="18" t="s">
        <v>31</v>
      </c>
      <c r="D21" s="16" t="s">
        <v>15</v>
      </c>
      <c r="E21" s="14" t="s">
        <v>20</v>
      </c>
      <c r="F21" s="14">
        <v>550</v>
      </c>
      <c r="G21" s="14">
        <v>50</v>
      </c>
      <c r="H21" s="14">
        <f t="shared" si="0"/>
        <v>27500</v>
      </c>
    </row>
    <row r="22" spans="2:8" ht="15" thickBot="1" x14ac:dyDescent="0.35">
      <c r="B22" s="14">
        <v>39831281</v>
      </c>
      <c r="C22" s="18" t="s">
        <v>32</v>
      </c>
      <c r="D22" s="16" t="s">
        <v>15</v>
      </c>
      <c r="E22" s="14" t="s">
        <v>22</v>
      </c>
      <c r="F22" s="14">
        <v>150</v>
      </c>
      <c r="G22" s="14">
        <v>122</v>
      </c>
      <c r="H22" s="14">
        <f t="shared" si="0"/>
        <v>18300</v>
      </c>
    </row>
    <row r="23" spans="2:8" ht="15" thickBot="1" x14ac:dyDescent="0.35">
      <c r="B23" s="14">
        <v>30195700</v>
      </c>
      <c r="C23" s="18" t="s">
        <v>33</v>
      </c>
      <c r="D23" s="16" t="s">
        <v>15</v>
      </c>
      <c r="E23" s="14" t="s">
        <v>22</v>
      </c>
      <c r="F23" s="14">
        <v>100</v>
      </c>
      <c r="G23" s="14">
        <v>20</v>
      </c>
      <c r="H23" s="14">
        <f t="shared" si="0"/>
        <v>2000</v>
      </c>
    </row>
    <row r="24" spans="2:8" ht="15" thickBot="1" x14ac:dyDescent="0.35">
      <c r="B24" s="14">
        <v>39831276</v>
      </c>
      <c r="C24" s="18" t="s">
        <v>34</v>
      </c>
      <c r="D24" s="16" t="s">
        <v>15</v>
      </c>
      <c r="E24" s="14" t="s">
        <v>20</v>
      </c>
      <c r="F24" s="14">
        <v>1100</v>
      </c>
      <c r="G24" s="14">
        <v>60</v>
      </c>
      <c r="H24" s="14">
        <f t="shared" si="0"/>
        <v>66000</v>
      </c>
    </row>
    <row r="25" spans="2:8" ht="15" thickBot="1" x14ac:dyDescent="0.35">
      <c r="B25" s="14">
        <v>39831273</v>
      </c>
      <c r="C25" s="18" t="s">
        <v>35</v>
      </c>
      <c r="D25" s="16" t="s">
        <v>15</v>
      </c>
      <c r="E25" s="14" t="s">
        <v>20</v>
      </c>
      <c r="F25" s="14">
        <v>1800</v>
      </c>
      <c r="G25" s="14">
        <v>30</v>
      </c>
      <c r="H25" s="14">
        <f t="shared" si="0"/>
        <v>54000</v>
      </c>
    </row>
    <row r="26" spans="2:8" ht="15" thickBot="1" x14ac:dyDescent="0.35">
      <c r="B26" s="14">
        <v>39831247</v>
      </c>
      <c r="C26" s="18" t="s">
        <v>36</v>
      </c>
      <c r="D26" s="16" t="s">
        <v>15</v>
      </c>
      <c r="E26" s="14" t="s">
        <v>20</v>
      </c>
      <c r="F26" s="14">
        <v>500</v>
      </c>
      <c r="G26" s="14">
        <v>20</v>
      </c>
      <c r="H26" s="14">
        <f t="shared" si="0"/>
        <v>10000</v>
      </c>
    </row>
    <row r="27" spans="2:8" x14ac:dyDescent="0.3">
      <c r="B27" s="14">
        <v>39513200</v>
      </c>
      <c r="C27" s="20" t="s">
        <v>37</v>
      </c>
      <c r="D27" s="16" t="s">
        <v>15</v>
      </c>
      <c r="E27" s="14" t="s">
        <v>20</v>
      </c>
      <c r="F27" s="14">
        <v>100</v>
      </c>
      <c r="G27" s="14">
        <v>40</v>
      </c>
      <c r="H27" s="14">
        <f t="shared" si="0"/>
        <v>4000</v>
      </c>
    </row>
    <row r="28" spans="2:8" x14ac:dyDescent="0.3">
      <c r="B28" s="21">
        <v>33761000</v>
      </c>
      <c r="C28" s="22" t="s">
        <v>38</v>
      </c>
      <c r="D28" s="23" t="s">
        <v>15</v>
      </c>
      <c r="E28" s="14" t="s">
        <v>22</v>
      </c>
      <c r="F28" s="14">
        <v>100</v>
      </c>
      <c r="G28" s="14">
        <v>140</v>
      </c>
      <c r="H28" s="14">
        <f t="shared" si="0"/>
        <v>14000</v>
      </c>
    </row>
    <row r="29" spans="2:8" x14ac:dyDescent="0.3">
      <c r="B29" s="21"/>
      <c r="C29" s="22" t="s">
        <v>39</v>
      </c>
      <c r="D29" s="23" t="s">
        <v>15</v>
      </c>
      <c r="E29" s="14" t="s">
        <v>22</v>
      </c>
      <c r="F29" s="14">
        <v>500</v>
      </c>
      <c r="G29" s="14">
        <v>26</v>
      </c>
      <c r="H29" s="14">
        <f t="shared" si="0"/>
        <v>13000</v>
      </c>
    </row>
    <row r="30" spans="2:8" x14ac:dyDescent="0.3">
      <c r="B30" s="21"/>
      <c r="C30" s="22" t="s">
        <v>40</v>
      </c>
      <c r="D30" s="23" t="s">
        <v>15</v>
      </c>
      <c r="E30" s="14" t="s">
        <v>22</v>
      </c>
      <c r="F30" s="14">
        <v>3000</v>
      </c>
      <c r="G30" s="14">
        <v>6</v>
      </c>
      <c r="H30" s="14">
        <f t="shared" si="0"/>
        <v>18000</v>
      </c>
    </row>
    <row r="31" spans="2:8" x14ac:dyDescent="0.3">
      <c r="B31" s="2"/>
      <c r="C31" s="22" t="s">
        <v>41</v>
      </c>
      <c r="D31" s="23" t="s">
        <v>15</v>
      </c>
      <c r="E31" s="14" t="s">
        <v>22</v>
      </c>
      <c r="F31" s="14">
        <v>3000</v>
      </c>
      <c r="G31" s="14">
        <v>6</v>
      </c>
      <c r="H31" s="14">
        <f t="shared" si="0"/>
        <v>18000</v>
      </c>
    </row>
    <row r="32" spans="2:8" ht="16.5" customHeight="1" x14ac:dyDescent="0.3">
      <c r="B32" s="14"/>
      <c r="C32" s="24" t="s">
        <v>42</v>
      </c>
      <c r="D32" s="16"/>
      <c r="E32" s="14"/>
      <c r="F32" s="14"/>
      <c r="G32" s="14"/>
      <c r="H32" s="14">
        <f>SUM(H11:H31)</f>
        <v>400000</v>
      </c>
    </row>
    <row r="33" spans="2:8" ht="14.25" customHeight="1" thickBot="1" x14ac:dyDescent="0.35">
      <c r="B33" s="14"/>
      <c r="C33" s="25" t="s">
        <v>43</v>
      </c>
      <c r="D33" s="14"/>
      <c r="E33" s="14"/>
      <c r="F33" s="14"/>
      <c r="G33" s="14"/>
      <c r="H33" s="14"/>
    </row>
    <row r="34" spans="2:8" ht="15" thickBot="1" x14ac:dyDescent="0.35">
      <c r="B34" s="14">
        <v>30197630</v>
      </c>
      <c r="C34" s="26" t="s">
        <v>44</v>
      </c>
      <c r="D34" s="16" t="s">
        <v>15</v>
      </c>
      <c r="E34" s="14" t="s">
        <v>20</v>
      </c>
      <c r="F34" s="14">
        <v>2200</v>
      </c>
      <c r="G34" s="14">
        <v>65</v>
      </c>
      <c r="H34" s="14">
        <f t="shared" si="0"/>
        <v>143000</v>
      </c>
    </row>
    <row r="35" spans="2:8" ht="15" thickBot="1" x14ac:dyDescent="0.35">
      <c r="B35" s="14">
        <v>30197631</v>
      </c>
      <c r="C35" s="26" t="s">
        <v>45</v>
      </c>
      <c r="D35" s="16" t="s">
        <v>15</v>
      </c>
      <c r="E35" s="14" t="s">
        <v>22</v>
      </c>
      <c r="F35" s="14">
        <v>300</v>
      </c>
      <c r="G35" s="14">
        <v>20</v>
      </c>
      <c r="H35" s="14">
        <f t="shared" si="0"/>
        <v>6000</v>
      </c>
    </row>
    <row r="36" spans="2:8" ht="15" thickBot="1" x14ac:dyDescent="0.35">
      <c r="B36" s="14">
        <v>30197233</v>
      </c>
      <c r="C36" s="26" t="s">
        <v>46</v>
      </c>
      <c r="D36" s="16" t="s">
        <v>15</v>
      </c>
      <c r="E36" s="14" t="s">
        <v>22</v>
      </c>
      <c r="F36" s="14">
        <v>700</v>
      </c>
      <c r="G36" s="14">
        <v>6</v>
      </c>
      <c r="H36" s="14">
        <f t="shared" si="0"/>
        <v>4200</v>
      </c>
    </row>
    <row r="37" spans="2:8" ht="15" thickBot="1" x14ac:dyDescent="0.35">
      <c r="B37" s="14">
        <v>30197230</v>
      </c>
      <c r="C37" s="26" t="s">
        <v>47</v>
      </c>
      <c r="D37" s="16" t="s">
        <v>15</v>
      </c>
      <c r="E37" s="14" t="s">
        <v>22</v>
      </c>
      <c r="F37" s="14">
        <v>450</v>
      </c>
      <c r="G37" s="14">
        <v>50</v>
      </c>
      <c r="H37" s="14">
        <f t="shared" si="0"/>
        <v>22500</v>
      </c>
    </row>
    <row r="38" spans="2:8" ht="15" thickBot="1" x14ac:dyDescent="0.35">
      <c r="B38" s="14">
        <v>90192710</v>
      </c>
      <c r="C38" s="26" t="s">
        <v>48</v>
      </c>
      <c r="D38" s="16" t="s">
        <v>15</v>
      </c>
      <c r="E38" s="14" t="s">
        <v>22</v>
      </c>
      <c r="F38" s="14">
        <v>300</v>
      </c>
      <c r="G38" s="14">
        <v>10</v>
      </c>
      <c r="H38" s="14">
        <f t="shared" si="0"/>
        <v>3000</v>
      </c>
    </row>
    <row r="39" spans="2:8" ht="15" thickBot="1" x14ac:dyDescent="0.35">
      <c r="B39" s="14">
        <v>90192121</v>
      </c>
      <c r="C39" s="26" t="s">
        <v>49</v>
      </c>
      <c r="D39" s="16" t="s">
        <v>15</v>
      </c>
      <c r="E39" s="14" t="s">
        <v>22</v>
      </c>
      <c r="F39" s="14">
        <v>100</v>
      </c>
      <c r="G39" s="14">
        <v>45</v>
      </c>
      <c r="H39" s="14">
        <f t="shared" si="0"/>
        <v>4500</v>
      </c>
    </row>
    <row r="40" spans="2:8" ht="15" thickBot="1" x14ac:dyDescent="0.35">
      <c r="B40" s="14">
        <v>30197111</v>
      </c>
      <c r="C40" s="26" t="s">
        <v>50</v>
      </c>
      <c r="D40" s="16" t="s">
        <v>15</v>
      </c>
      <c r="E40" s="14" t="s">
        <v>20</v>
      </c>
      <c r="F40" s="14">
        <v>250</v>
      </c>
      <c r="G40" s="14">
        <v>10</v>
      </c>
      <c r="H40" s="14">
        <f t="shared" si="0"/>
        <v>2500</v>
      </c>
    </row>
    <row r="41" spans="2:8" ht="15" thickBot="1" x14ac:dyDescent="0.35">
      <c r="B41" s="14">
        <v>30197112</v>
      </c>
      <c r="C41" s="26" t="s">
        <v>51</v>
      </c>
      <c r="D41" s="16" t="s">
        <v>15</v>
      </c>
      <c r="E41" s="14" t="s">
        <v>20</v>
      </c>
      <c r="F41" s="14">
        <v>50</v>
      </c>
      <c r="G41" s="14">
        <v>10</v>
      </c>
      <c r="H41" s="14">
        <f t="shared" si="0"/>
        <v>500</v>
      </c>
    </row>
    <row r="42" spans="2:8" ht="15" thickBot="1" x14ac:dyDescent="0.35">
      <c r="B42" s="14">
        <v>30197231</v>
      </c>
      <c r="C42" s="26" t="s">
        <v>52</v>
      </c>
      <c r="D42" s="16" t="s">
        <v>15</v>
      </c>
      <c r="E42" s="14" t="s">
        <v>20</v>
      </c>
      <c r="F42" s="14">
        <v>1500</v>
      </c>
      <c r="G42" s="14">
        <v>4</v>
      </c>
      <c r="H42" s="14">
        <f t="shared" si="0"/>
        <v>6000</v>
      </c>
    </row>
    <row r="43" spans="2:8" ht="15" thickBot="1" x14ac:dyDescent="0.35">
      <c r="B43" s="14">
        <v>30192210</v>
      </c>
      <c r="C43" s="26" t="s">
        <v>53</v>
      </c>
      <c r="D43" s="16" t="s">
        <v>15</v>
      </c>
      <c r="E43" s="14" t="s">
        <v>22</v>
      </c>
      <c r="F43" s="14">
        <v>150</v>
      </c>
      <c r="G43" s="14">
        <v>10</v>
      </c>
      <c r="H43" s="14">
        <f t="shared" si="0"/>
        <v>1500</v>
      </c>
    </row>
    <row r="44" spans="2:8" ht="15" thickBot="1" x14ac:dyDescent="0.35">
      <c r="B44" s="14">
        <v>30192211</v>
      </c>
      <c r="C44" s="26" t="s">
        <v>54</v>
      </c>
      <c r="D44" s="16" t="s">
        <v>15</v>
      </c>
      <c r="E44" s="14" t="s">
        <v>22</v>
      </c>
      <c r="F44" s="14">
        <v>200</v>
      </c>
      <c r="G44" s="14">
        <v>10</v>
      </c>
      <c r="H44" s="14">
        <f t="shared" si="0"/>
        <v>2000</v>
      </c>
    </row>
    <row r="45" spans="2:8" ht="14.25" customHeight="1" thickBot="1" x14ac:dyDescent="0.35">
      <c r="B45" s="14">
        <v>22810000</v>
      </c>
      <c r="C45" s="26" t="s">
        <v>55</v>
      </c>
      <c r="D45" s="16" t="s">
        <v>15</v>
      </c>
      <c r="E45" s="14" t="s">
        <v>22</v>
      </c>
      <c r="F45" s="14">
        <v>2500</v>
      </c>
      <c r="G45" s="14">
        <v>2</v>
      </c>
      <c r="H45" s="14">
        <f t="shared" si="0"/>
        <v>5000</v>
      </c>
    </row>
    <row r="46" spans="2:8" ht="14.25" customHeight="1" thickBot="1" x14ac:dyDescent="0.35">
      <c r="B46" s="14">
        <v>30197323</v>
      </c>
      <c r="C46" s="26" t="s">
        <v>56</v>
      </c>
      <c r="D46" s="16"/>
      <c r="E46" s="14"/>
      <c r="F46" s="14">
        <v>1000</v>
      </c>
      <c r="G46" s="14">
        <v>4</v>
      </c>
      <c r="H46" s="14">
        <f t="shared" si="0"/>
        <v>4000</v>
      </c>
    </row>
    <row r="47" spans="2:8" ht="14.25" customHeight="1" thickBot="1" x14ac:dyDescent="0.35">
      <c r="B47" s="14">
        <v>30193200</v>
      </c>
      <c r="C47" s="26" t="s">
        <v>57</v>
      </c>
      <c r="D47" s="16"/>
      <c r="E47" s="14"/>
      <c r="F47" s="14">
        <v>4000</v>
      </c>
      <c r="G47" s="14">
        <v>4</v>
      </c>
      <c r="H47" s="14">
        <f t="shared" si="0"/>
        <v>16000</v>
      </c>
    </row>
    <row r="48" spans="2:8" ht="14.25" customHeight="1" thickBot="1" x14ac:dyDescent="0.35">
      <c r="B48" s="14"/>
      <c r="C48" s="26" t="s">
        <v>58</v>
      </c>
      <c r="D48" s="16" t="s">
        <v>15</v>
      </c>
      <c r="E48" s="14" t="s">
        <v>22</v>
      </c>
      <c r="F48" s="14">
        <v>200</v>
      </c>
      <c r="G48" s="14">
        <v>20</v>
      </c>
      <c r="H48" s="14">
        <f t="shared" si="0"/>
        <v>4000</v>
      </c>
    </row>
    <row r="49" spans="2:8" ht="14.25" customHeight="1" thickBot="1" x14ac:dyDescent="0.35">
      <c r="B49" s="14"/>
      <c r="C49" s="26" t="s">
        <v>59</v>
      </c>
      <c r="D49" s="16" t="s">
        <v>15</v>
      </c>
      <c r="E49" s="14" t="s">
        <v>22</v>
      </c>
      <c r="F49" s="14">
        <v>200</v>
      </c>
      <c r="G49" s="14">
        <v>20</v>
      </c>
      <c r="H49" s="14">
        <f t="shared" si="0"/>
        <v>4000</v>
      </c>
    </row>
    <row r="50" spans="2:8" ht="14.25" customHeight="1" thickBot="1" x14ac:dyDescent="0.35">
      <c r="B50" s="14"/>
      <c r="C50" s="26" t="s">
        <v>60</v>
      </c>
      <c r="D50" s="16"/>
      <c r="E50" s="14" t="s">
        <v>20</v>
      </c>
      <c r="F50" s="14">
        <v>5</v>
      </c>
      <c r="G50" s="14">
        <v>1200</v>
      </c>
      <c r="H50" s="14">
        <f t="shared" si="0"/>
        <v>6000</v>
      </c>
    </row>
    <row r="51" spans="2:8" ht="14.25" customHeight="1" thickBot="1" x14ac:dyDescent="0.35">
      <c r="B51" s="14"/>
      <c r="C51" s="26" t="s">
        <v>61</v>
      </c>
      <c r="D51" s="16" t="s">
        <v>15</v>
      </c>
      <c r="E51" s="14" t="s">
        <v>22</v>
      </c>
      <c r="F51" s="14">
        <v>200</v>
      </c>
      <c r="G51" s="14">
        <v>20</v>
      </c>
      <c r="H51" s="14">
        <f t="shared" si="0"/>
        <v>4000</v>
      </c>
    </row>
    <row r="52" spans="2:8" ht="14.25" customHeight="1" thickBot="1" x14ac:dyDescent="0.35">
      <c r="B52" s="14">
        <v>30199420</v>
      </c>
      <c r="C52" s="26" t="s">
        <v>62</v>
      </c>
      <c r="D52" s="16"/>
      <c r="E52" s="14" t="s">
        <v>22</v>
      </c>
      <c r="F52" s="14">
        <v>500</v>
      </c>
      <c r="G52" s="14">
        <v>4</v>
      </c>
      <c r="H52" s="14">
        <f t="shared" si="0"/>
        <v>2000</v>
      </c>
    </row>
    <row r="53" spans="2:8" ht="14.25" customHeight="1" thickBot="1" x14ac:dyDescent="0.35">
      <c r="B53" s="14">
        <v>30192160</v>
      </c>
      <c r="C53" s="26" t="s">
        <v>63</v>
      </c>
      <c r="D53" s="16" t="s">
        <v>15</v>
      </c>
      <c r="E53" s="14" t="s">
        <v>22</v>
      </c>
      <c r="F53" s="14">
        <v>300</v>
      </c>
      <c r="G53" s="14">
        <v>6</v>
      </c>
      <c r="H53" s="14">
        <f t="shared" si="0"/>
        <v>1800</v>
      </c>
    </row>
    <row r="54" spans="2:8" ht="15" thickBot="1" x14ac:dyDescent="0.35">
      <c r="B54" s="14">
        <v>39263200</v>
      </c>
      <c r="C54" s="26" t="s">
        <v>64</v>
      </c>
      <c r="D54" s="16" t="s">
        <v>15</v>
      </c>
      <c r="E54" s="14" t="s">
        <v>22</v>
      </c>
      <c r="F54" s="14">
        <v>50</v>
      </c>
      <c r="G54" s="14">
        <v>150</v>
      </c>
      <c r="H54" s="14">
        <f t="shared" si="0"/>
        <v>7500</v>
      </c>
    </row>
    <row r="55" spans="2:8" ht="12" customHeight="1" x14ac:dyDescent="0.3">
      <c r="B55" s="14"/>
      <c r="C55" s="24" t="s">
        <v>42</v>
      </c>
      <c r="D55" s="16"/>
      <c r="E55" s="14"/>
      <c r="F55" s="14"/>
      <c r="G55" s="14"/>
      <c r="H55" s="14">
        <f>SUM(H34:H54)</f>
        <v>250000</v>
      </c>
    </row>
    <row r="56" spans="2:8" ht="13.5" customHeight="1" thickBot="1" x14ac:dyDescent="0.35">
      <c r="B56" s="14"/>
      <c r="C56" s="25" t="s">
        <v>65</v>
      </c>
      <c r="D56" s="16"/>
      <c r="E56" s="14"/>
      <c r="F56" s="14"/>
      <c r="G56" s="14"/>
      <c r="H56" s="14"/>
    </row>
    <row r="57" spans="2:8" ht="28.5" customHeight="1" thickBot="1" x14ac:dyDescent="0.35">
      <c r="B57" s="14">
        <v>65210000</v>
      </c>
      <c r="C57" s="26" t="s">
        <v>66</v>
      </c>
      <c r="D57" s="16" t="s">
        <v>15</v>
      </c>
      <c r="E57" s="14" t="s">
        <v>67</v>
      </c>
      <c r="F57" s="14">
        <v>143.69999999999999</v>
      </c>
      <c r="G57" s="14">
        <v>20877</v>
      </c>
      <c r="H57" s="14">
        <f>SUM(G57*F57)</f>
        <v>3000024.9</v>
      </c>
    </row>
    <row r="58" spans="2:8" ht="14.25" customHeight="1" thickBot="1" x14ac:dyDescent="0.35">
      <c r="B58" s="14"/>
      <c r="C58" s="26" t="s">
        <v>68</v>
      </c>
      <c r="D58" s="16" t="s">
        <v>15</v>
      </c>
      <c r="E58" s="14" t="s">
        <v>69</v>
      </c>
      <c r="F58" s="14">
        <v>12</v>
      </c>
      <c r="G58" s="14"/>
      <c r="H58" s="14">
        <v>110000</v>
      </c>
    </row>
    <row r="59" spans="2:8" ht="29.25" customHeight="1" thickBot="1" x14ac:dyDescent="0.35">
      <c r="B59" s="14">
        <v>50531200</v>
      </c>
      <c r="C59" s="26" t="s">
        <v>70</v>
      </c>
      <c r="D59" s="16" t="s">
        <v>15</v>
      </c>
      <c r="E59" s="14" t="s">
        <v>69</v>
      </c>
      <c r="F59" s="14">
        <v>5</v>
      </c>
      <c r="G59" s="14"/>
      <c r="H59" s="14">
        <v>40000</v>
      </c>
    </row>
    <row r="60" spans="2:8" ht="29.25" customHeight="1" thickBot="1" x14ac:dyDescent="0.35">
      <c r="B60" s="14">
        <v>65111100</v>
      </c>
      <c r="C60" s="26" t="s">
        <v>71</v>
      </c>
      <c r="D60" s="16" t="s">
        <v>15</v>
      </c>
      <c r="E60" s="14" t="s">
        <v>67</v>
      </c>
      <c r="F60" s="14">
        <v>200</v>
      </c>
      <c r="G60" s="14">
        <v>880</v>
      </c>
      <c r="H60" s="14">
        <v>176000</v>
      </c>
    </row>
    <row r="61" spans="2:8" ht="15" thickBot="1" x14ac:dyDescent="0.35">
      <c r="B61" s="14">
        <v>65000000</v>
      </c>
      <c r="C61" s="26" t="s">
        <v>72</v>
      </c>
      <c r="D61" s="16" t="s">
        <v>15</v>
      </c>
      <c r="E61" s="14" t="s">
        <v>69</v>
      </c>
      <c r="F61" s="14">
        <v>4500</v>
      </c>
      <c r="G61" s="14">
        <v>12</v>
      </c>
      <c r="H61" s="14">
        <f t="shared" ref="H61" si="1">SUM(F61*G61)</f>
        <v>54000</v>
      </c>
    </row>
    <row r="62" spans="2:8" ht="15" thickBot="1" x14ac:dyDescent="0.35">
      <c r="B62" s="14">
        <v>249514000</v>
      </c>
      <c r="C62" s="26" t="s">
        <v>73</v>
      </c>
      <c r="D62" s="16" t="s">
        <v>15</v>
      </c>
      <c r="E62" s="14" t="s">
        <v>74</v>
      </c>
      <c r="F62" s="14"/>
      <c r="G62" s="14"/>
      <c r="H62" s="14">
        <v>50000</v>
      </c>
    </row>
    <row r="63" spans="2:8" ht="15" thickBot="1" x14ac:dyDescent="0.35">
      <c r="B63" s="14"/>
      <c r="C63" s="26" t="s">
        <v>75</v>
      </c>
      <c r="D63" s="16" t="s">
        <v>15</v>
      </c>
      <c r="E63" s="14" t="s">
        <v>74</v>
      </c>
      <c r="F63" s="14"/>
      <c r="G63" s="14"/>
      <c r="H63" s="14">
        <v>3000</v>
      </c>
    </row>
    <row r="64" spans="2:8" ht="28.5" customHeight="1" thickBot="1" x14ac:dyDescent="0.35">
      <c r="B64" s="14"/>
      <c r="C64" s="26" t="s">
        <v>76</v>
      </c>
      <c r="D64" s="16" t="s">
        <v>15</v>
      </c>
      <c r="E64" s="14" t="s">
        <v>74</v>
      </c>
      <c r="F64" s="14"/>
      <c r="G64" s="14"/>
      <c r="H64" s="14">
        <v>861000</v>
      </c>
    </row>
    <row r="65" spans="2:8" ht="28.5" customHeight="1" thickBot="1" x14ac:dyDescent="0.35">
      <c r="B65" s="14"/>
      <c r="C65" s="26" t="s">
        <v>77</v>
      </c>
      <c r="D65" s="16" t="s">
        <v>15</v>
      </c>
      <c r="E65" s="14" t="s">
        <v>74</v>
      </c>
      <c r="F65" s="14"/>
      <c r="G65" s="14"/>
      <c r="H65" s="14">
        <v>150000</v>
      </c>
    </row>
    <row r="66" spans="2:8" ht="30.75" customHeight="1" thickBot="1" x14ac:dyDescent="0.35">
      <c r="B66" s="14">
        <v>92410000</v>
      </c>
      <c r="C66" s="27" t="s">
        <v>78</v>
      </c>
      <c r="D66" s="16" t="s">
        <v>15</v>
      </c>
      <c r="E66" s="14" t="s">
        <v>79</v>
      </c>
      <c r="F66" s="14">
        <v>150000</v>
      </c>
      <c r="G66" s="14">
        <v>12</v>
      </c>
      <c r="H66" s="14">
        <v>150000</v>
      </c>
    </row>
    <row r="67" spans="2:8" ht="15" thickBot="1" x14ac:dyDescent="0.35">
      <c r="B67" s="14">
        <v>72500000</v>
      </c>
      <c r="C67" s="26" t="s">
        <v>80</v>
      </c>
      <c r="D67" s="16" t="s">
        <v>15</v>
      </c>
      <c r="E67" s="14" t="s">
        <v>81</v>
      </c>
      <c r="F67" s="14"/>
      <c r="G67" s="14"/>
      <c r="H67" s="14">
        <v>90000</v>
      </c>
    </row>
    <row r="68" spans="2:8" ht="15" thickBot="1" x14ac:dyDescent="0.35">
      <c r="B68" s="14"/>
      <c r="C68" s="26" t="s">
        <v>82</v>
      </c>
      <c r="D68" s="16" t="s">
        <v>15</v>
      </c>
      <c r="E68" s="14" t="s">
        <v>81</v>
      </c>
      <c r="F68" s="14"/>
      <c r="G68" s="14"/>
      <c r="H68" s="14">
        <v>90000</v>
      </c>
    </row>
    <row r="69" spans="2:8" ht="15" thickBot="1" x14ac:dyDescent="0.35">
      <c r="B69" s="14"/>
      <c r="C69" s="26" t="s">
        <v>83</v>
      </c>
      <c r="D69" s="16"/>
      <c r="E69" s="14" t="s">
        <v>81</v>
      </c>
      <c r="F69" s="14"/>
      <c r="G69" s="14"/>
      <c r="H69" s="14">
        <v>150000</v>
      </c>
    </row>
    <row r="70" spans="2:8" ht="15" thickBot="1" x14ac:dyDescent="0.35">
      <c r="B70" s="14"/>
      <c r="C70" s="26" t="s">
        <v>84</v>
      </c>
      <c r="D70" s="16"/>
      <c r="E70" s="14"/>
      <c r="F70" s="14"/>
      <c r="G70" s="14"/>
      <c r="H70" s="14">
        <v>110000</v>
      </c>
    </row>
    <row r="71" spans="2:8" ht="27" thickBot="1" x14ac:dyDescent="0.35">
      <c r="B71" s="14"/>
      <c r="C71" s="27" t="s">
        <v>88</v>
      </c>
      <c r="D71" s="16" t="s">
        <v>15</v>
      </c>
      <c r="E71" s="14" t="s">
        <v>81</v>
      </c>
      <c r="F71" s="14"/>
      <c r="G71" s="14"/>
      <c r="H71" s="14">
        <v>498000</v>
      </c>
    </row>
    <row r="72" spans="2:8" ht="15" thickBot="1" x14ac:dyDescent="0.35">
      <c r="B72" s="14"/>
      <c r="C72" s="26" t="s">
        <v>85</v>
      </c>
      <c r="D72" s="16"/>
      <c r="E72" s="14"/>
      <c r="F72" s="14"/>
      <c r="G72" s="14"/>
      <c r="H72" s="14">
        <v>100000</v>
      </c>
    </row>
    <row r="73" spans="2:8" ht="11.25" customHeight="1" x14ac:dyDescent="0.3">
      <c r="B73" s="14"/>
      <c r="C73" s="24" t="s">
        <v>42</v>
      </c>
      <c r="D73" s="14"/>
      <c r="E73" s="14"/>
      <c r="F73" s="14"/>
      <c r="G73" s="14"/>
      <c r="H73" s="29">
        <f>SUM(H57:H72)</f>
        <v>5632024.9000000004</v>
      </c>
    </row>
    <row r="74" spans="2:8" ht="12" customHeight="1" x14ac:dyDescent="0.3">
      <c r="B74" s="14"/>
      <c r="C74" s="24" t="s">
        <v>42</v>
      </c>
      <c r="D74" s="14"/>
      <c r="E74" s="14"/>
      <c r="F74" s="14"/>
      <c r="G74" s="14"/>
      <c r="H74" s="29">
        <f>SUM(H32+H55+H73)</f>
        <v>6282024.9000000004</v>
      </c>
    </row>
    <row r="75" spans="2:8" ht="12" customHeight="1" x14ac:dyDescent="0.3">
      <c r="C75" s="28"/>
    </row>
    <row r="76" spans="2:8" ht="12" customHeight="1" x14ac:dyDescent="0.3">
      <c r="C76" s="28"/>
    </row>
    <row r="77" spans="2:8" ht="12" customHeight="1" x14ac:dyDescent="0.3">
      <c r="C77" s="28"/>
    </row>
    <row r="78" spans="2:8" x14ac:dyDescent="0.3">
      <c r="C78" t="s">
        <v>86</v>
      </c>
      <c r="E78" t="s">
        <v>87</v>
      </c>
    </row>
    <row r="81" spans="3:4" x14ac:dyDescent="0.3">
      <c r="C81" t="s">
        <v>90</v>
      </c>
      <c r="D81" t="s">
        <v>91</v>
      </c>
    </row>
  </sheetData>
  <mergeCells count="1">
    <mergeCell ref="D2:H2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Пользователь</cp:lastModifiedBy>
  <cp:lastPrinted>2026-03-06T09:15:55Z</cp:lastPrinted>
  <dcterms:created xsi:type="dcterms:W3CDTF">2026-03-06T08:25:13Z</dcterms:created>
  <dcterms:modified xsi:type="dcterms:W3CDTF">2026-03-06T09:24:38Z</dcterms:modified>
</cp:coreProperties>
</file>